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solidados\"/>
    </mc:Choice>
  </mc:AlternateContent>
  <bookViews>
    <workbookView xWindow="0" yWindow="0" windowWidth="20490" windowHeight="7455"/>
  </bookViews>
  <sheets>
    <sheet name="Analítico del Activo Acu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I33" i="1" s="1"/>
  <c r="H32" i="1"/>
  <c r="I32" i="1" s="1"/>
  <c r="H31" i="1"/>
  <c r="I31" i="1" s="1"/>
  <c r="H30" i="1"/>
  <c r="I30" i="1" s="1"/>
  <c r="G25" i="1"/>
  <c r="F25" i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G14" i="1"/>
  <c r="F14" i="1"/>
  <c r="F38" i="1" l="1"/>
  <c r="G38" i="1"/>
  <c r="E14" i="1"/>
  <c r="H16" i="1"/>
  <c r="E25" i="1"/>
  <c r="H29" i="1"/>
  <c r="H14" i="1" l="1"/>
  <c r="I16" i="1"/>
  <c r="I14" i="1" s="1"/>
  <c r="E38" i="1"/>
  <c r="H25" i="1"/>
  <c r="I29" i="1"/>
  <c r="I25" i="1" s="1"/>
  <c r="H38" i="1" l="1"/>
  <c r="I38" i="1"/>
</calcChain>
</file>

<file path=xl/sharedStrings.xml><?xml version="1.0" encoding="utf-8"?>
<sst xmlns="http://schemas.openxmlformats.org/spreadsheetml/2006/main" count="36" uniqueCount="36">
  <si>
    <t>MUNICIPIO DE CHIHUAHUA</t>
  </si>
  <si>
    <t>ESTADO ANALÍTICO DEL ACTIVO</t>
  </si>
  <si>
    <t>CONSOLIDADO DEL SECTOR PARAMUNICIPAL</t>
  </si>
  <si>
    <t>DEL 1°  DE ENERO AL 30 DE SEPTIEMBRE DE 2019</t>
  </si>
  <si>
    <t>Cifras expresadas en pesos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</si>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</sst>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164" fontId="12" fillId="0" borderId="0" applyFont="0" applyFill="0" applyBorder="0" applyAlignment="0" applyProtection="0"/>
    <xf numFmtId="0" fontId="12" fillId="0" borderId="0"/>
  </cellStyleXfs>
  <cellXfs count="68">
    <xf numFmtId="0" fontId="0" fillId="0" borderId="0" xfId="0"/>
    <xf numFmtId="0" fontId="2" fillId="0" borderId="0" xfId="2" applyFont="1"/>
    <xf numFmtId="0" fontId="3" fillId="0" borderId="0" xfId="3" applyFont="1" applyAlignme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0" fontId="3" fillId="0" borderId="0" xfId="3" applyFont="1"/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 applyBorder="1"/>
    <xf numFmtId="0" fontId="9" fillId="0" borderId="0" xfId="5" applyFont="1" applyBorder="1"/>
    <xf numFmtId="0" fontId="3" fillId="0" borderId="0" xfId="2" applyFont="1"/>
    <xf numFmtId="0" fontId="2" fillId="0" borderId="4" xfId="2" applyFont="1" applyBorder="1"/>
    <xf numFmtId="0" fontId="2" fillId="0" borderId="0" xfId="5" applyFont="1" applyBorder="1"/>
    <xf numFmtId="0" fontId="11" fillId="0" borderId="0" xfId="5" applyFont="1" applyBorder="1"/>
    <xf numFmtId="0" fontId="2" fillId="0" borderId="0" xfId="5" applyFont="1" applyBorder="1" applyAlignment="1">
      <alignment horizontal="left"/>
    </xf>
    <xf numFmtId="0" fontId="11" fillId="0" borderId="0" xfId="5" applyFont="1" applyBorder="1" applyAlignment="1">
      <alignment horizontal="lef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10" fillId="0" borderId="0" xfId="3" applyFont="1"/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7" applyFont="1"/>
    <xf numFmtId="0" fontId="14" fillId="0" borderId="0" xfId="2" applyFont="1"/>
    <xf numFmtId="43" fontId="2" fillId="0" borderId="0" xfId="1" applyFont="1"/>
    <xf numFmtId="4" fontId="2" fillId="0" borderId="0" xfId="2" applyNumberFormat="1" applyFont="1"/>
    <xf numFmtId="43" fontId="2" fillId="0" borderId="0" xfId="2" applyNumberFormat="1" applyFont="1"/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3" fontId="10" fillId="3" borderId="13" xfId="4" applyNumberFormat="1" applyFont="1" applyFill="1" applyBorder="1" applyAlignment="1">
      <alignment horizontal="right"/>
    </xf>
    <xf numFmtId="3" fontId="5" fillId="3" borderId="13" xfId="6" applyNumberFormat="1" applyFont="1" applyFill="1" applyBorder="1" applyAlignment="1">
      <alignment horizontal="right"/>
    </xf>
    <xf numFmtId="3" fontId="5" fillId="3" borderId="5" xfId="6" applyNumberFormat="1" applyFont="1" applyFill="1" applyBorder="1" applyAlignment="1">
      <alignment horizontal="right"/>
    </xf>
    <xf numFmtId="3" fontId="10" fillId="3" borderId="5" xfId="6" applyNumberFormat="1" applyFont="1" applyFill="1" applyBorder="1" applyAlignment="1">
      <alignment horizontal="right"/>
    </xf>
    <xf numFmtId="3" fontId="10" fillId="3" borderId="5" xfId="4" applyNumberFormat="1" applyFont="1" applyFill="1" applyBorder="1" applyAlignment="1">
      <alignment horizontal="right"/>
    </xf>
    <xf numFmtId="3" fontId="10" fillId="0" borderId="5" xfId="4" applyNumberFormat="1" applyFont="1" applyFill="1" applyBorder="1" applyAlignment="1">
      <alignment horizontal="right"/>
    </xf>
  </cellXfs>
  <cellStyles count="8">
    <cellStyle name="Millares" xfId="1" builtinId="3"/>
    <cellStyle name="Millares 2" xfId="6"/>
    <cellStyle name="Millares 2 2" xfId="4"/>
    <cellStyle name="Normal" xfId="0" builtinId="0"/>
    <cellStyle name="Normal 2" xfId="7"/>
    <cellStyle name="Normal 34" xfId="5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93548</xdr:colOff>
      <xdr:row>1</xdr:row>
      <xdr:rowOff>102055</xdr:rowOff>
    </xdr:from>
    <xdr:to>
      <xdr:col>3</xdr:col>
      <xdr:colOff>782410</xdr:colOff>
      <xdr:row>7</xdr:row>
      <xdr:rowOff>139441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748" y="416380"/>
          <a:ext cx="1184162" cy="894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45"/>
  <sheetViews>
    <sheetView showGridLines="0" tabSelected="1" topLeftCell="A12" zoomScaleNormal="100" workbookViewId="0">
      <selection activeCell="E15" sqref="E15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9" ht="24.75" customHeight="1" x14ac:dyDescent="0.2"/>
    <row r="2" spans="1:9" x14ac:dyDescent="0.2">
      <c r="B2" s="56"/>
      <c r="C2" s="57"/>
      <c r="D2" s="57"/>
      <c r="E2" s="57"/>
      <c r="F2" s="57"/>
      <c r="G2" s="57"/>
      <c r="H2" s="57"/>
      <c r="I2" s="58"/>
    </row>
    <row r="3" spans="1:9" x14ac:dyDescent="0.2">
      <c r="B3" s="59" t="s">
        <v>0</v>
      </c>
      <c r="C3" s="60"/>
      <c r="D3" s="60"/>
      <c r="E3" s="60"/>
      <c r="F3" s="60"/>
      <c r="G3" s="60"/>
      <c r="H3" s="60"/>
      <c r="I3" s="61"/>
    </row>
    <row r="4" spans="1:9" x14ac:dyDescent="0.2">
      <c r="B4" s="59" t="s">
        <v>1</v>
      </c>
      <c r="C4" s="60"/>
      <c r="D4" s="60"/>
      <c r="E4" s="60"/>
      <c r="F4" s="60"/>
      <c r="G4" s="60"/>
      <c r="H4" s="60"/>
      <c r="I4" s="61"/>
    </row>
    <row r="5" spans="1:9" x14ac:dyDescent="0.2">
      <c r="B5" s="59" t="s">
        <v>2</v>
      </c>
      <c r="C5" s="60"/>
      <c r="D5" s="60"/>
      <c r="E5" s="60"/>
      <c r="F5" s="60"/>
      <c r="G5" s="60"/>
      <c r="H5" s="60"/>
      <c r="I5" s="61"/>
    </row>
    <row r="6" spans="1:9" x14ac:dyDescent="0.2">
      <c r="B6" s="59" t="s">
        <v>3</v>
      </c>
      <c r="C6" s="60"/>
      <c r="D6" s="60"/>
      <c r="E6" s="60"/>
      <c r="F6" s="60"/>
      <c r="G6" s="60"/>
      <c r="H6" s="60"/>
      <c r="I6" s="61"/>
    </row>
    <row r="7" spans="1:9" x14ac:dyDescent="0.2">
      <c r="B7" s="59" t="s">
        <v>4</v>
      </c>
      <c r="C7" s="60"/>
      <c r="D7" s="60"/>
      <c r="E7" s="60"/>
      <c r="F7" s="60"/>
      <c r="G7" s="60"/>
      <c r="H7" s="60"/>
      <c r="I7" s="61"/>
    </row>
    <row r="8" spans="1:9" ht="30.75" customHeight="1" x14ac:dyDescent="0.2">
      <c r="B8" s="47"/>
      <c r="C8" s="48"/>
      <c r="D8" s="48"/>
      <c r="E8" s="48"/>
      <c r="F8" s="48"/>
      <c r="G8" s="48"/>
      <c r="H8" s="48"/>
      <c r="I8" s="49"/>
    </row>
    <row r="9" spans="1:9" ht="22.5" customHeight="1" x14ac:dyDescent="0.2">
      <c r="A9" s="2"/>
      <c r="B9" s="50" t="s">
        <v>5</v>
      </c>
      <c r="C9" s="50"/>
      <c r="D9" s="51"/>
      <c r="E9" s="3" t="s">
        <v>6</v>
      </c>
      <c r="F9" s="3" t="s">
        <v>7</v>
      </c>
      <c r="G9" s="3" t="s">
        <v>8</v>
      </c>
      <c r="H9" s="3" t="s">
        <v>9</v>
      </c>
      <c r="I9" s="4" t="s">
        <v>10</v>
      </c>
    </row>
    <row r="10" spans="1:9" ht="12.75" customHeight="1" x14ac:dyDescent="0.2">
      <c r="A10" s="5"/>
      <c r="B10" s="50"/>
      <c r="C10" s="50"/>
      <c r="D10" s="51"/>
      <c r="E10" s="6">
        <v>1</v>
      </c>
      <c r="F10" s="7" t="s">
        <v>11</v>
      </c>
      <c r="G10" s="6" t="s">
        <v>12</v>
      </c>
      <c r="H10" s="6" t="s">
        <v>13</v>
      </c>
      <c r="I10" s="6" t="s">
        <v>14</v>
      </c>
    </row>
    <row r="11" spans="1:9" ht="12" customHeight="1" x14ac:dyDescent="0.2">
      <c r="A11" s="8"/>
      <c r="B11" s="9"/>
      <c r="C11" s="10"/>
      <c r="D11" s="11"/>
      <c r="E11" s="12"/>
      <c r="F11" s="13"/>
      <c r="G11" s="13"/>
      <c r="H11" s="13"/>
      <c r="I11" s="13"/>
    </row>
    <row r="12" spans="1:9" ht="12" customHeight="1" x14ac:dyDescent="0.2">
      <c r="A12" s="8"/>
      <c r="B12" s="14"/>
      <c r="C12" s="15" t="s">
        <v>15</v>
      </c>
      <c r="D12" s="16"/>
      <c r="E12" s="17"/>
      <c r="F12" s="18"/>
      <c r="G12" s="18"/>
      <c r="H12" s="18"/>
      <c r="I12" s="18"/>
    </row>
    <row r="13" spans="1:9" ht="12" customHeight="1" x14ac:dyDescent="0.2">
      <c r="A13" s="8"/>
      <c r="B13" s="52"/>
      <c r="C13" s="53"/>
      <c r="D13" s="54"/>
      <c r="E13" s="17"/>
      <c r="F13" s="18"/>
      <c r="G13" s="18"/>
      <c r="H13" s="18"/>
      <c r="I13" s="18"/>
    </row>
    <row r="14" spans="1:9" s="22" customFormat="1" ht="12" customHeight="1" x14ac:dyDescent="0.3">
      <c r="A14" s="5"/>
      <c r="B14" s="19"/>
      <c r="C14" s="20" t="s">
        <v>16</v>
      </c>
      <c r="D14" s="21"/>
      <c r="E14" s="62">
        <f>SUM(E16:E22)</f>
        <v>393473077.65999651</v>
      </c>
      <c r="F14" s="62">
        <f>SUM(F16:F20)</f>
        <v>33949822351.860008</v>
      </c>
      <c r="G14" s="62">
        <f>SUM(G16:G20)</f>
        <v>32976804086.420006</v>
      </c>
      <c r="H14" s="62">
        <f>SUM(H16:H22)</f>
        <v>1366491343.0999939</v>
      </c>
      <c r="I14" s="62">
        <f>SUM(I16:I20)</f>
        <v>973018265.43999755</v>
      </c>
    </row>
    <row r="15" spans="1:9" ht="12" customHeight="1" x14ac:dyDescent="0.3">
      <c r="A15" s="8"/>
      <c r="B15" s="23"/>
      <c r="C15" s="20"/>
      <c r="D15" s="21"/>
      <c r="E15" s="18"/>
      <c r="F15" s="18"/>
      <c r="G15" s="18"/>
      <c r="H15" s="18"/>
      <c r="I15" s="18"/>
    </row>
    <row r="16" spans="1:9" ht="12" customHeight="1" x14ac:dyDescent="0.3">
      <c r="A16" s="8"/>
      <c r="B16" s="23"/>
      <c r="C16" s="24" t="s">
        <v>17</v>
      </c>
      <c r="D16" s="25"/>
      <c r="E16" s="63">
        <v>284312957.04999518</v>
      </c>
      <c r="F16" s="63">
        <v>29182103827.150005</v>
      </c>
      <c r="G16" s="63">
        <v>28406197167.140007</v>
      </c>
      <c r="H16" s="63">
        <f>E16+F16-G16</f>
        <v>1060219617.0599937</v>
      </c>
      <c r="I16" s="63">
        <f>H16-E16</f>
        <v>775906660.00999856</v>
      </c>
    </row>
    <row r="17" spans="1:9" ht="12" customHeight="1" x14ac:dyDescent="0.3">
      <c r="A17" s="8"/>
      <c r="B17" s="23"/>
      <c r="C17" s="26" t="s">
        <v>18</v>
      </c>
      <c r="D17" s="27"/>
      <c r="E17" s="63">
        <v>102370408.37000129</v>
      </c>
      <c r="F17" s="63">
        <v>4629644442.0599995</v>
      </c>
      <c r="G17" s="63">
        <v>4513269038</v>
      </c>
      <c r="H17" s="63">
        <f>E17+F17-G17</f>
        <v>218745812.43000031</v>
      </c>
      <c r="I17" s="63">
        <f>H17-E17</f>
        <v>116375404.05999902</v>
      </c>
    </row>
    <row r="18" spans="1:9" ht="12" customHeight="1" x14ac:dyDescent="0.3">
      <c r="A18" s="8"/>
      <c r="B18" s="23"/>
      <c r="C18" s="24" t="s">
        <v>19</v>
      </c>
      <c r="D18" s="25"/>
      <c r="E18" s="63">
        <v>4088477.3299999549</v>
      </c>
      <c r="F18" s="63">
        <v>100490765.57000001</v>
      </c>
      <c r="G18" s="63">
        <v>23088029.270000003</v>
      </c>
      <c r="H18" s="63">
        <f>E18+F18-G18</f>
        <v>81491213.629999965</v>
      </c>
      <c r="I18" s="63">
        <f>H18-E18</f>
        <v>77402736.300000012</v>
      </c>
    </row>
    <row r="19" spans="1:9" ht="12" customHeight="1" x14ac:dyDescent="0.3">
      <c r="A19" s="8"/>
      <c r="B19" s="23"/>
      <c r="C19" s="24" t="s">
        <v>20</v>
      </c>
      <c r="D19" s="25"/>
      <c r="E19" s="63">
        <v>0</v>
      </c>
      <c r="F19" s="63">
        <v>0</v>
      </c>
      <c r="G19" s="63">
        <v>0</v>
      </c>
      <c r="H19" s="63">
        <f t="shared" ref="H19:H22" si="0">E19+F19-G19</f>
        <v>0</v>
      </c>
      <c r="I19" s="63">
        <f t="shared" ref="I19:I22" si="1">H19-E19</f>
        <v>0</v>
      </c>
    </row>
    <row r="20" spans="1:9" ht="12" customHeight="1" x14ac:dyDescent="0.3">
      <c r="A20" s="8"/>
      <c r="B20" s="23"/>
      <c r="C20" s="24" t="s">
        <v>21</v>
      </c>
      <c r="D20" s="25"/>
      <c r="E20" s="63">
        <v>2651514.9100000113</v>
      </c>
      <c r="F20" s="63">
        <v>37583317.079999998</v>
      </c>
      <c r="G20" s="63">
        <v>34249852.009999998</v>
      </c>
      <c r="H20" s="63">
        <f t="shared" si="0"/>
        <v>5984979.9800000116</v>
      </c>
      <c r="I20" s="63">
        <f t="shared" si="1"/>
        <v>3333465.0700000003</v>
      </c>
    </row>
    <row r="21" spans="1:9" ht="12" customHeight="1" x14ac:dyDescent="0.3">
      <c r="A21" s="8"/>
      <c r="B21" s="23"/>
      <c r="C21" s="24" t="s">
        <v>22</v>
      </c>
      <c r="D21" s="25"/>
      <c r="E21" s="63">
        <v>0</v>
      </c>
      <c r="F21" s="63">
        <v>0</v>
      </c>
      <c r="G21" s="63">
        <v>0</v>
      </c>
      <c r="H21" s="63">
        <f t="shared" si="0"/>
        <v>0</v>
      </c>
      <c r="I21" s="63">
        <f t="shared" si="1"/>
        <v>0</v>
      </c>
    </row>
    <row r="22" spans="1:9" ht="12" customHeight="1" x14ac:dyDescent="0.3">
      <c r="A22" s="8"/>
      <c r="B22" s="23"/>
      <c r="C22" s="24" t="s">
        <v>23</v>
      </c>
      <c r="D22" s="25"/>
      <c r="E22" s="63">
        <v>49720</v>
      </c>
      <c r="F22" s="63">
        <v>0</v>
      </c>
      <c r="G22" s="63">
        <v>0</v>
      </c>
      <c r="H22" s="63">
        <f t="shared" si="0"/>
        <v>49720</v>
      </c>
      <c r="I22" s="63">
        <f t="shared" si="1"/>
        <v>0</v>
      </c>
    </row>
    <row r="23" spans="1:9" ht="12" customHeight="1" x14ac:dyDescent="0.2">
      <c r="A23" s="8"/>
      <c r="B23" s="28"/>
      <c r="C23" s="29"/>
      <c r="D23" s="30"/>
      <c r="E23" s="64"/>
      <c r="F23" s="17"/>
      <c r="G23" s="17"/>
      <c r="H23" s="17"/>
      <c r="I23" s="17"/>
    </row>
    <row r="24" spans="1:9" ht="12" customHeight="1" x14ac:dyDescent="0.2">
      <c r="A24" s="8"/>
      <c r="B24" s="28"/>
      <c r="C24" s="29"/>
      <c r="D24" s="30"/>
      <c r="E24" s="64"/>
      <c r="F24" s="17"/>
      <c r="G24" s="17"/>
      <c r="H24" s="17"/>
      <c r="I24" s="17"/>
    </row>
    <row r="25" spans="1:9" s="22" customFormat="1" ht="12" customHeight="1" x14ac:dyDescent="0.2">
      <c r="A25" s="5"/>
      <c r="B25" s="31"/>
      <c r="C25" s="20" t="s">
        <v>24</v>
      </c>
      <c r="D25" s="32"/>
      <c r="E25" s="65">
        <f>SUM(E29:E33)</f>
        <v>1061281484.8100002</v>
      </c>
      <c r="F25" s="66">
        <f>SUM(F29:F33)</f>
        <v>922380506.86000013</v>
      </c>
      <c r="G25" s="66">
        <f>SUM(G29:G33)</f>
        <v>945959016.48000002</v>
      </c>
      <c r="H25" s="66">
        <f>SUM(H29:H33)</f>
        <v>1037702975.1900003</v>
      </c>
      <c r="I25" s="66">
        <f>SUM(I29:I33)</f>
        <v>-23578509.619999968</v>
      </c>
    </row>
    <row r="26" spans="1:9" ht="12" customHeight="1" x14ac:dyDescent="0.2">
      <c r="A26" s="8"/>
      <c r="B26" s="28"/>
      <c r="C26" s="20"/>
      <c r="D26" s="30"/>
      <c r="E26" s="64"/>
      <c r="F26" s="17"/>
      <c r="G26" s="17"/>
      <c r="H26" s="17"/>
      <c r="I26" s="17"/>
    </row>
    <row r="27" spans="1:9" ht="12" customHeight="1" x14ac:dyDescent="0.2">
      <c r="A27" s="8"/>
      <c r="B27" s="28"/>
      <c r="C27" s="24" t="s">
        <v>25</v>
      </c>
      <c r="D27" s="30"/>
      <c r="E27" s="64"/>
      <c r="F27" s="17"/>
      <c r="G27" s="17"/>
      <c r="H27" s="17"/>
      <c r="I27" s="17"/>
    </row>
    <row r="28" spans="1:9" ht="12" customHeight="1" x14ac:dyDescent="0.2">
      <c r="A28" s="8"/>
      <c r="B28" s="28"/>
      <c r="C28" s="24" t="s">
        <v>26</v>
      </c>
      <c r="D28" s="30"/>
      <c r="E28" s="64"/>
      <c r="F28" s="17"/>
      <c r="G28" s="17"/>
      <c r="H28" s="17"/>
      <c r="I28" s="17"/>
    </row>
    <row r="29" spans="1:9" ht="12" customHeight="1" x14ac:dyDescent="0.2">
      <c r="A29" s="8"/>
      <c r="B29" s="28"/>
      <c r="C29" s="24" t="s">
        <v>27</v>
      </c>
      <c r="D29" s="30"/>
      <c r="E29" s="64">
        <v>693479837.3499999</v>
      </c>
      <c r="F29" s="64">
        <v>126621860.94</v>
      </c>
      <c r="G29" s="64">
        <v>130475197.18000001</v>
      </c>
      <c r="H29" s="63">
        <f>E29+F29-G29</f>
        <v>689626501.1099999</v>
      </c>
      <c r="I29" s="63">
        <f>H29-E29</f>
        <v>-3853336.2400000095</v>
      </c>
    </row>
    <row r="30" spans="1:9" ht="12" customHeight="1" x14ac:dyDescent="0.2">
      <c r="A30" s="8"/>
      <c r="B30" s="28"/>
      <c r="C30" s="24" t="s">
        <v>28</v>
      </c>
      <c r="D30" s="30"/>
      <c r="E30" s="64">
        <v>1004981542.2600003</v>
      </c>
      <c r="F30" s="64">
        <v>561358396.46000004</v>
      </c>
      <c r="G30" s="64">
        <v>500651684.05000001</v>
      </c>
      <c r="H30" s="63">
        <f>E30+F30-G30</f>
        <v>1065688254.6700003</v>
      </c>
      <c r="I30" s="63">
        <f>H30-E30</f>
        <v>60706712.409999967</v>
      </c>
    </row>
    <row r="31" spans="1:9" ht="12" customHeight="1" x14ac:dyDescent="0.2">
      <c r="A31" s="8"/>
      <c r="B31" s="28"/>
      <c r="C31" s="24" t="s">
        <v>29</v>
      </c>
      <c r="D31" s="30"/>
      <c r="E31" s="64">
        <v>60013350.710000001</v>
      </c>
      <c r="F31" s="64">
        <v>3370919.53</v>
      </c>
      <c r="G31" s="64">
        <v>1848895.53</v>
      </c>
      <c r="H31" s="63">
        <f>E31+F31-G31</f>
        <v>61535374.710000001</v>
      </c>
      <c r="I31" s="63">
        <f>H31-E31</f>
        <v>1522024</v>
      </c>
    </row>
    <row r="32" spans="1:9" ht="12" customHeight="1" x14ac:dyDescent="0.2">
      <c r="A32" s="8"/>
      <c r="B32" s="28"/>
      <c r="C32" s="24" t="s">
        <v>30</v>
      </c>
      <c r="D32" s="30"/>
      <c r="E32" s="64">
        <v>-750543376.02999997</v>
      </c>
      <c r="F32" s="64">
        <v>231029329.93000001</v>
      </c>
      <c r="G32" s="64">
        <v>296514164.00999993</v>
      </c>
      <c r="H32" s="63">
        <f>E32+F32-G32</f>
        <v>-816028210.1099999</v>
      </c>
      <c r="I32" s="63">
        <f>H32-E32</f>
        <v>-65484834.079999924</v>
      </c>
    </row>
    <row r="33" spans="1:9" ht="12" customHeight="1" x14ac:dyDescent="0.2">
      <c r="A33" s="8"/>
      <c r="B33" s="33"/>
      <c r="C33" s="24" t="s">
        <v>31</v>
      </c>
      <c r="D33" s="34"/>
      <c r="E33" s="64">
        <v>53350130.519999988</v>
      </c>
      <c r="F33" s="64">
        <v>0</v>
      </c>
      <c r="G33" s="64">
        <v>16469075.710000001</v>
      </c>
      <c r="H33" s="63">
        <f>E33+F33-G33</f>
        <v>36881054.809999987</v>
      </c>
      <c r="I33" s="63">
        <f>H33-E33</f>
        <v>-16469075.710000001</v>
      </c>
    </row>
    <row r="34" spans="1:9" ht="12" customHeight="1" x14ac:dyDescent="0.2">
      <c r="A34" s="8"/>
      <c r="B34" s="28"/>
      <c r="C34" s="24" t="s">
        <v>32</v>
      </c>
      <c r="D34" s="34"/>
      <c r="E34" s="17"/>
      <c r="F34" s="18"/>
      <c r="G34" s="18"/>
      <c r="H34" s="18"/>
      <c r="I34" s="18"/>
    </row>
    <row r="35" spans="1:9" ht="12" customHeight="1" x14ac:dyDescent="0.2">
      <c r="A35" s="8"/>
      <c r="B35" s="28"/>
      <c r="C35" s="24" t="s">
        <v>33</v>
      </c>
      <c r="D35" s="34"/>
      <c r="E35" s="17"/>
      <c r="F35" s="18"/>
      <c r="G35" s="18"/>
      <c r="H35" s="18"/>
      <c r="I35" s="18"/>
    </row>
    <row r="36" spans="1:9" ht="12" customHeight="1" x14ac:dyDescent="0.2">
      <c r="A36" s="8"/>
      <c r="B36" s="33"/>
      <c r="C36" s="35"/>
      <c r="D36" s="34"/>
      <c r="E36" s="17"/>
      <c r="F36" s="18"/>
      <c r="G36" s="18"/>
      <c r="H36" s="18"/>
      <c r="I36" s="18"/>
    </row>
    <row r="37" spans="1:9" ht="12" customHeight="1" x14ac:dyDescent="0.2">
      <c r="A37" s="8"/>
      <c r="B37" s="33"/>
      <c r="C37" s="35"/>
      <c r="D37" s="34"/>
      <c r="E37" s="17"/>
      <c r="F37" s="18"/>
      <c r="G37" s="18"/>
      <c r="H37" s="18"/>
      <c r="I37" s="18"/>
    </row>
    <row r="38" spans="1:9" s="22" customFormat="1" ht="12" customHeight="1" x14ac:dyDescent="0.2">
      <c r="A38" s="36"/>
      <c r="B38" s="14"/>
      <c r="C38" s="15" t="s">
        <v>34</v>
      </c>
      <c r="D38" s="16"/>
      <c r="E38" s="66">
        <f>E14+E25</f>
        <v>1454754562.4699967</v>
      </c>
      <c r="F38" s="66">
        <f>F14+F25</f>
        <v>34872202858.720009</v>
      </c>
      <c r="G38" s="66">
        <f>G14+G25</f>
        <v>33922763102.900005</v>
      </c>
      <c r="H38" s="67">
        <f>H14+H25</f>
        <v>2404194318.2899942</v>
      </c>
      <c r="I38" s="66">
        <f>I14+I25</f>
        <v>949439755.81999755</v>
      </c>
    </row>
    <row r="39" spans="1:9" ht="12" customHeight="1" x14ac:dyDescent="0.2">
      <c r="A39" s="8"/>
      <c r="B39" s="33"/>
      <c r="C39" s="35"/>
      <c r="D39" s="34"/>
      <c r="E39" s="17"/>
      <c r="F39" s="18"/>
      <c r="G39" s="18"/>
      <c r="H39" s="18"/>
      <c r="I39" s="18"/>
    </row>
    <row r="40" spans="1:9" ht="12" customHeight="1" x14ac:dyDescent="0.2">
      <c r="A40" s="8"/>
      <c r="B40" s="37"/>
      <c r="C40" s="38"/>
      <c r="D40" s="39"/>
      <c r="E40" s="40"/>
      <c r="F40" s="41"/>
      <c r="G40" s="41"/>
      <c r="H40" s="41"/>
      <c r="I40" s="41"/>
    </row>
    <row r="41" spans="1:9" x14ac:dyDescent="0.2">
      <c r="A41" s="8"/>
      <c r="B41" s="55"/>
      <c r="C41" s="55"/>
      <c r="D41" s="55"/>
      <c r="E41" s="55"/>
      <c r="F41" s="55"/>
      <c r="G41" s="55"/>
      <c r="H41" s="55"/>
      <c r="I41" s="55"/>
    </row>
    <row r="42" spans="1:9" ht="12.75" x14ac:dyDescent="0.2">
      <c r="B42" s="42" t="s">
        <v>35</v>
      </c>
      <c r="C42" s="43"/>
    </row>
    <row r="43" spans="1:9" ht="12.75" x14ac:dyDescent="0.2">
      <c r="B43" s="42"/>
      <c r="C43" s="43"/>
    </row>
    <row r="44" spans="1:9" ht="12.75" x14ac:dyDescent="0.2">
      <c r="B44" s="42"/>
      <c r="C44" s="43"/>
      <c r="E44" s="44"/>
      <c r="H44" s="44"/>
    </row>
    <row r="45" spans="1:9" ht="12.75" x14ac:dyDescent="0.2">
      <c r="B45" s="42"/>
      <c r="C45" s="43"/>
      <c r="E45" s="45"/>
      <c r="H45" s="46"/>
    </row>
  </sheetData>
  <mergeCells count="10">
    <mergeCell ref="B8:I8"/>
    <mergeCell ref="B9:D10"/>
    <mergeCell ref="B13:D13"/>
    <mergeCell ref="B41:I41"/>
    <mergeCell ref="B2:I2"/>
    <mergeCell ref="B3:I3"/>
    <mergeCell ref="B4:I4"/>
    <mergeCell ref="B5:I5"/>
    <mergeCell ref="B6:I6"/>
    <mergeCell ref="B7:I7"/>
  </mergeCells>
  <printOptions horizontalCentered="1"/>
  <pageMargins left="0.59055118110236227" right="0.59055118110236227" top="0.59055118110236227" bottom="0.59055118110236227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 del Activo Acum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2019-10-30T17:20:40Z</dcterms:created>
  <dcterms:modified xsi:type="dcterms:W3CDTF">2019-10-30T20:09:29Z</dcterms:modified>
</cp:coreProperties>
</file>